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Fjärrvärme\Fjärrvärme internt\Miljövärden\2022\"/>
    </mc:Choice>
  </mc:AlternateContent>
  <xr:revisionPtr revIDLastSave="0" documentId="8_{E50F3642-1EAC-45D3-89C9-1E53C875C5DB}" xr6:coauthVersionLast="47" xr6:coauthVersionMax="47" xr10:uidLastSave="{00000000-0000-0000-0000-000000000000}"/>
  <bookViews>
    <workbookView xWindow="28680" yWindow="-36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6" i="1" s="1"/>
  <c r="C28" i="2"/>
  <c r="C24" i="2"/>
  <c r="M53" i="1" s="1"/>
  <c r="C20" i="2"/>
  <c r="C16" i="2"/>
  <c r="M48" i="1" s="1"/>
  <c r="C12" i="2"/>
  <c r="C8" i="2"/>
  <c r="C4" i="2"/>
  <c r="C27" i="2"/>
  <c r="C19" i="2"/>
  <c r="C15" i="2"/>
  <c r="C7" i="2"/>
  <c r="C30" i="2"/>
  <c r="C26" i="2"/>
  <c r="C18" i="2"/>
  <c r="M50" i="1" s="1"/>
  <c r="C14" i="2"/>
  <c r="C6" i="2"/>
  <c r="C29" i="2"/>
  <c r="C25" i="2"/>
  <c r="C21" i="2"/>
  <c r="C13" i="2"/>
  <c r="M47" i="1" s="1"/>
  <c r="C9" i="2"/>
  <c r="C5" i="2"/>
  <c r="M44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<sst xmlns="http://schemas.openxmlformats.org/spreadsheetml/2006/main" count="74" uniqueCount="63">
  <si>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</si>
  <si>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</si>
  <si>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</si>
  <si>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</si>
  <si>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</si>
  <si>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</si>
  <si>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</si>
  <si>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</si>
  <si>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</si>
  <si>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</si>
  <si>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</si>
  <si>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</si>
  <si>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</si>
  <si>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</si>
  <si>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</si>
  <si>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</si>
  <si>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</si>
  <si>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</si>
  <si>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</si>
  <si>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</si>
  <si>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</si>
  <si>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</si>
  <si>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</si>
  <si>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</si>
  <si>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</si>
  <si>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</si>
  <si>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</si>
  <si>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</si>
  <si>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</si>
  <si>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</si>
  <si>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miljövärden-2022</t>
  </si>
  <si>
    <t>Töreboda</t>
  </si>
  <si>
    <t>FÖRETAG</t>
  </si>
  <si>
    <t>VänerEnergi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</si>
  <si>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</si>
  <si>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</si>
  <si>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</si>
  <si>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</si>
  <si>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</si>
  <si>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</si>
  <si>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</si>
  <si>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</si>
  <si>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</si>
  <si>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</si>
  <si>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</si>
  <si>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</si>
  <si>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>Totalt tillförd energi till värmeproduktion:</t>
  </si>
  <si>
    <t>varav el (hjälpel, vp, elpannor):</t>
  </si>
  <si>
    <t>ursprungsspecificerad:</t>
  </si>
  <si>
    <t xml:space="preserve"> 100% Ursprungsmärkt nordisk vattenkraft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</si>
  <si>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</si>
  <si>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</si>
  <si>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</si>
  <si>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</si>
  <si>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</si>
  <si>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</si>
  <si>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</si>
  <si>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/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</si>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</sst>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B7C-46B3-AA2A-856FE5B83E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B7C-46B3-AA2A-856FE5B83EC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B7C-46B3-AA2A-856FE5B83EC0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B7C-46B3-AA2A-856FE5B83EC0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DB7C-46B3-AA2A-856FE5B83EC0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3.3057851239669422E-2</c:v>
                </c:pt>
                <c:pt idx="1">
                  <c:v>0.96661157024793387</c:v>
                </c:pt>
                <c:pt idx="2">
                  <c:v>0</c:v>
                </c:pt>
                <c:pt idx="3">
                  <c:v>3.3057851239669424E-4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7C-46B3-AA2A-856FE5B83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18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5.7530999999999999E-2</v>
      </c>
      <c r="F13" s="32"/>
      <c r="G13" s="35">
        <v>4.6352099999999998</v>
      </c>
      <c r="H13" s="36" t="s">
        <v>39</v>
      </c>
      <c r="I13" s="28"/>
      <c r="J13" s="71">
        <v>4.0133600000000002E-4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7.89757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25.06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0.249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>
        <v>0.96250000000000002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46</v>
      </c>
      <c r="E26" s="45"/>
      <c r="F26" s="28"/>
      <c r="G26" s="28"/>
      <c r="H26" s="42">
        <v>29.9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47</v>
      </c>
      <c r="F27" s="28"/>
      <c r="G27" s="28"/>
      <c r="H27" s="42">
        <v>0.53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48</v>
      </c>
      <c r="F29" s="28"/>
      <c r="G29" s="28"/>
      <c r="H29" s="83" t="s">
        <v>49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50</v>
      </c>
      <c r="F31" s="28"/>
      <c r="G31" s="28"/>
      <c r="H31" s="48">
        <v>0</v>
      </c>
      <c r="I31" s="28" t="s">
        <v>51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52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53</v>
      </c>
      <c r="F33" s="28"/>
      <c r="G33" s="28"/>
      <c r="H33" s="48">
        <v>1.1000000000000001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54</v>
      </c>
      <c r="E35" s="45"/>
      <c r="F35" s="28"/>
      <c r="G35" s="74" t="s">
        <v>55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56</v>
      </c>
      <c r="E36" s="26"/>
      <c r="F36" s="28"/>
      <c r="G36" s="77" t="s">
        <v>57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3.3057851239669422E-2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5</v>
      </c>
      <c r="M44" s="70">
        <f>Beräkningsunderlag!C5</f>
        <v>3.3057851239669422E-2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Beräkningsunderlag!C11</f>
        <v>0.96661157024793387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12</v>
      </c>
      <c r="M47" s="70">
        <f>Beräkningsunderlag!C13</f>
        <v>0.93355371900826445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15</v>
      </c>
      <c r="M48" s="70">
        <f>Beräkningsunderlag!C16</f>
        <v>3.3057851239669422E-2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61</v>
      </c>
      <c r="M50" s="73">
        <f>Beräkningsunderlag!C18</f>
        <v>0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72" t="s">
        <v>62</v>
      </c>
      <c r="M52" s="73">
        <f>Beräkningsunderlag!C23</f>
        <v>3.3057851239669424E-4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 t="s">
        <v>21</v>
      </c>
      <c r="M53" s="70">
        <f>Beräkningsunderlag!C24</f>
        <v>3.3057851239669424E-4</v>
      </c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1</v>
      </c>
      <c r="C3" s="69">
        <f>B3/B31</f>
        <v>3.3057851239669422E-2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1</v>
      </c>
      <c r="C5" s="67">
        <f t="shared" si="0"/>
        <v>3.3057851239669422E-2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29.24</v>
      </c>
      <c r="C11" s="66">
        <f>B11/B31</f>
        <v>0.96661157024793387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28.24</v>
      </c>
      <c r="C13" s="67">
        <f>B13/$B$31</f>
        <v>0.93355371900826445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1</v>
      </c>
      <c r="C16" s="67">
        <f>B16/$B$31</f>
        <v>3.3057851239669422E-2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0.01</v>
      </c>
      <c r="C23" s="66">
        <f>B23/B31</f>
        <v>3.3057851239669424E-4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0.01</v>
      </c>
      <c r="C24" s="67">
        <f>B24/$B$31</f>
        <v>3.3057851239669424E-4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30.25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Kjell-Åke Wallström</cp:lastModifiedBy>
  <dcterms:created xsi:type="dcterms:W3CDTF">2013-04-29T14:57:03Z</dcterms:created>
  <dcterms:modified xsi:type="dcterms:W3CDTF">2023-01-16T10:04:28Z</dcterms:modified>
</cp:coreProperties>
</file>